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Plan1" sheetId="1" r:id="rId1"/>
  </sheets>
  <definedNames>
    <definedName name="_xlnm.Print_Area" localSheetId="0">Plan1!$A$1:$D$36</definedName>
  </definedNames>
  <calcPr calcId="152511"/>
</workbook>
</file>

<file path=xl/calcChain.xml><?xml version="1.0" encoding="utf-8"?>
<calcChain xmlns="http://schemas.openxmlformats.org/spreadsheetml/2006/main">
  <c r="D22" i="1"/>
  <c r="B12" l="1"/>
  <c r="C12"/>
  <c r="D13"/>
  <c r="D14"/>
  <c r="D15"/>
  <c r="D16"/>
  <c r="D17"/>
  <c r="D18"/>
  <c r="D19"/>
  <c r="D20"/>
  <c r="D21"/>
  <c r="B23"/>
  <c r="C23"/>
  <c r="D24"/>
  <c r="D25"/>
  <c r="D26"/>
  <c r="D27"/>
  <c r="D28"/>
  <c r="C29" l="1"/>
  <c r="B29"/>
  <c r="D23"/>
  <c r="D12"/>
  <c r="D29" l="1"/>
  <c r="D32" s="1"/>
  <c r="D34" l="1"/>
</calcChain>
</file>

<file path=xl/sharedStrings.xml><?xml version="1.0" encoding="utf-8"?>
<sst xmlns="http://schemas.openxmlformats.org/spreadsheetml/2006/main" count="33" uniqueCount="33">
  <si>
    <t xml:space="preserve">               Estado do Rio de Janeiro</t>
  </si>
  <si>
    <t xml:space="preserve">               PREFEITURA MUNICIPAL DE PIRAÍ</t>
  </si>
  <si>
    <t>Em R$</t>
  </si>
  <si>
    <t xml:space="preserve">RECEITA </t>
  </si>
  <si>
    <t>TOTAL</t>
  </si>
  <si>
    <t>Receita Tributária (A)</t>
  </si>
  <si>
    <t>Imposto sobre a Propriedade Predial e Territorial Urbana</t>
  </si>
  <si>
    <t>Imposto de Renda Retido na Fonte</t>
  </si>
  <si>
    <t xml:space="preserve">Imposto sobre a Transmissão "Inter-Vivos de Bens Imóveis </t>
  </si>
  <si>
    <t>e de Direitos Reais sobre Imóveis</t>
  </si>
  <si>
    <t>IVVC</t>
  </si>
  <si>
    <t>Imposto sobre Serviços de Qualquer Natureza</t>
  </si>
  <si>
    <t>Taxas</t>
  </si>
  <si>
    <t>Cota- Parte do FPM</t>
  </si>
  <si>
    <t>Cota - Parte do ITR</t>
  </si>
  <si>
    <t>Cota Parte do IPI-ex</t>
  </si>
  <si>
    <t>Cota - Parte do IPVA</t>
  </si>
  <si>
    <t>Cota-parte de ICMS</t>
  </si>
  <si>
    <t>Dívida Ativa Tributária (B)</t>
  </si>
  <si>
    <t>Multa e Juros de Mora da Divida Ativa Tributária ( C )</t>
  </si>
  <si>
    <t>Art. 29-A/CF</t>
  </si>
  <si>
    <t>Outras Despesas (H)=  F - G</t>
  </si>
  <si>
    <t>Total (F) = E x 0,07</t>
  </si>
  <si>
    <t>Pessoal Ativo (G)= 0,7 x F</t>
  </si>
  <si>
    <t>Multa e Juros de Mora dos Tributos ( D )</t>
  </si>
  <si>
    <t>Transferências Constitucionais (E)</t>
  </si>
  <si>
    <t>Total (F) = (A) + (B)+( C )+(D)+(E)</t>
  </si>
  <si>
    <t>Efetivamente arrecadado até Junho de 2017</t>
  </si>
  <si>
    <t>Previsão de Arrecadação de Julho a Dezembro de 2017</t>
  </si>
  <si>
    <t>PROPOSTA ORÇAMENTÁRIA DA CAMARA MUNICIPAL DE PIRAÍ PARA O EXERCÍCIO DE  2018</t>
  </si>
  <si>
    <t>DEMONSTRATIVO DAS RECEITAS</t>
  </si>
  <si>
    <t>Proc. 11117/2017</t>
  </si>
  <si>
    <t>Limite da Despesa / 2018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</si>
</sst>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_(* #,##0_);_(* \(#,##0\);_(* \-??_);_(@_)"/>
  </numFmts>
  <fonts count="12"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63"/>
      <name val="Verdana"/>
      <family val="2"/>
    </font>
    <font>
      <b/>
      <sz val="10.5"/>
      <color indexed="63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9"/>
      <color indexed="63"/>
      <name val="Verdana"/>
      <family val="2"/>
    </font>
    <font>
      <b/>
      <sz val="9"/>
      <color indexed="10"/>
      <name val="Verdana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5" fontId="9" fillId="0" borderId="0" applyFill="0" applyAlignment="0" applyProtection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0" fontId="11" fillId="0" borderId="0" xfId="0" applyFont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166" fontId="7" fillId="3" borderId="4" xfId="1" applyNumberFormat="1" applyFont="1" applyFill="1" applyBorder="1" applyAlignment="1" applyProtection="1">
      <alignment horizontal="right" vertical="center"/>
    </xf>
    <xf numFmtId="166" fontId="7" fillId="3" borderId="5" xfId="1" applyNumberFormat="1" applyFont="1" applyFill="1" applyBorder="1" applyAlignment="1" applyProtection="1">
      <alignment horizontal="right" vertical="center"/>
    </xf>
    <xf numFmtId="166" fontId="2" fillId="0" borderId="0" xfId="1" applyNumberFormat="1" applyFont="1" applyFill="1" applyBorder="1" applyAlignment="1" applyProtection="1">
      <alignment vertical="center"/>
      <protection locked="0"/>
    </xf>
    <xf numFmtId="166" fontId="8" fillId="0" borderId="14" xfId="1" applyNumberFormat="1" applyFont="1" applyFill="1" applyBorder="1" applyAlignment="1" applyProtection="1">
      <alignment vertical="center"/>
      <protection locked="0"/>
    </xf>
    <xf numFmtId="41" fontId="5" fillId="0" borderId="6" xfId="1" applyNumberFormat="1" applyFont="1" applyFill="1" applyBorder="1" applyAlignment="1" applyProtection="1">
      <alignment vertical="center"/>
    </xf>
    <xf numFmtId="41" fontId="5" fillId="0" borderId="2" xfId="1" applyNumberFormat="1" applyFont="1" applyFill="1" applyBorder="1" applyAlignment="1" applyProtection="1">
      <alignment vertical="center"/>
    </xf>
    <xf numFmtId="41" fontId="6" fillId="0" borderId="6" xfId="1" applyNumberFormat="1" applyFont="1" applyFill="1" applyBorder="1" applyAlignment="1" applyProtection="1">
      <alignment vertical="center"/>
      <protection locked="0"/>
    </xf>
    <xf numFmtId="41" fontId="6" fillId="2" borderId="6" xfId="1" applyNumberFormat="1" applyFont="1" applyFill="1" applyBorder="1" applyAlignment="1" applyProtection="1">
      <alignment vertical="center"/>
      <protection locked="0"/>
    </xf>
    <xf numFmtId="41" fontId="6" fillId="2" borderId="8" xfId="1" applyNumberFormat="1" applyFont="1" applyFill="1" applyBorder="1" applyAlignment="1" applyProtection="1">
      <alignment vertical="center"/>
      <protection locked="0"/>
    </xf>
    <xf numFmtId="41" fontId="10" fillId="0" borderId="6" xfId="0" applyNumberFormat="1" applyFont="1" applyBorder="1"/>
    <xf numFmtId="41" fontId="5" fillId="0" borderId="6" xfId="1" applyNumberFormat="1" applyFont="1" applyFill="1" applyBorder="1" applyAlignment="1" applyProtection="1">
      <alignment vertical="center"/>
      <protection locked="0"/>
    </xf>
    <xf numFmtId="41" fontId="5" fillId="2" borderId="6" xfId="1" applyNumberFormat="1" applyFont="1" applyFill="1" applyBorder="1" applyAlignment="1" applyProtection="1">
      <alignment vertical="center"/>
      <protection locked="0"/>
    </xf>
    <xf numFmtId="41" fontId="5" fillId="2" borderId="8" xfId="1" applyNumberFormat="1" applyFont="1" applyFill="1" applyBorder="1" applyAlignment="1" applyProtection="1">
      <alignment vertical="center"/>
      <protection locked="0"/>
    </xf>
    <xf numFmtId="41" fontId="5" fillId="0" borderId="8" xfId="1" applyNumberFormat="1" applyFont="1" applyFill="1" applyBorder="1" applyAlignment="1" applyProtection="1">
      <alignment vertical="center"/>
    </xf>
    <xf numFmtId="41" fontId="5" fillId="3" borderId="6" xfId="1" applyNumberFormat="1" applyFont="1" applyFill="1" applyBorder="1" applyAlignment="1" applyProtection="1">
      <alignment vertical="center"/>
    </xf>
    <xf numFmtId="41" fontId="5" fillId="3" borderId="8" xfId="1" applyNumberFormat="1" applyFont="1" applyFill="1" applyBorder="1" applyAlignment="1" applyProtection="1">
      <alignment vertical="center"/>
    </xf>
    <xf numFmtId="41" fontId="6" fillId="0" borderId="6" xfId="1" applyNumberFormat="1" applyFont="1" applyFill="1" applyBorder="1" applyAlignment="1" applyProtection="1">
      <alignment vertical="center"/>
    </xf>
    <xf numFmtId="41" fontId="6" fillId="2" borderId="6" xfId="1" applyNumberFormat="1" applyFont="1" applyFill="1" applyBorder="1" applyAlignment="1" applyProtection="1">
      <alignment vertical="center"/>
    </xf>
    <xf numFmtId="41" fontId="6" fillId="2" borderId="8" xfId="1" applyNumberFormat="1" applyFont="1" applyFill="1" applyBorder="1" applyAlignment="1" applyProtection="1">
      <alignment vertical="center"/>
    </xf>
    <xf numFmtId="41" fontId="7" fillId="3" borderId="6" xfId="1" applyNumberFormat="1" applyFont="1" applyFill="1" applyBorder="1" applyAlignment="1" applyProtection="1">
      <alignment horizontal="center" vertical="center"/>
    </xf>
    <xf numFmtId="41" fontId="5" fillId="4" borderId="6" xfId="1" applyNumberFormat="1" applyFont="1" applyFill="1" applyBorder="1" applyAlignment="1" applyProtection="1">
      <alignment vertical="center"/>
      <protection locked="0"/>
    </xf>
    <xf numFmtId="41" fontId="5" fillId="0" borderId="8" xfId="1" applyNumberFormat="1" applyFont="1" applyFill="1" applyBorder="1" applyAlignment="1" applyProtection="1">
      <alignment vertical="center"/>
      <protection locked="0"/>
    </xf>
    <xf numFmtId="41" fontId="6" fillId="4" borderId="6" xfId="1" applyNumberFormat="1" applyFont="1" applyFill="1" applyBorder="1" applyAlignment="1" applyProtection="1">
      <alignment vertical="center"/>
      <protection locked="0"/>
    </xf>
    <xf numFmtId="41" fontId="6" fillId="0" borderId="8" xfId="1" applyNumberFormat="1" applyFont="1" applyFill="1" applyBorder="1" applyAlignment="1" applyProtection="1">
      <alignment vertical="center"/>
      <protection locked="0"/>
    </xf>
    <xf numFmtId="9" fontId="7" fillId="3" borderId="8" xfId="1" applyNumberFormat="1" applyFont="1" applyFill="1" applyBorder="1" applyAlignment="1" applyProtection="1">
      <alignment horizontal="right" vertical="center"/>
    </xf>
    <xf numFmtId="14" fontId="8" fillId="0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704850</xdr:colOff>
      <xdr:row>2</xdr:row>
      <xdr:rowOff>38100</xdr:rowOff>
    </xdr:to>
    <xdr:sp macro="" textlink="" fLocksText="0">
      <xdr:nvSpPr>
        <xdr:cNvPr id="1025" name="Figuras 1"/>
        <xdr:cNvSpPr>
          <a:spLocks noChangeArrowheads="1"/>
        </xdr:cNvSpPr>
      </xdr:nvSpPr>
      <xdr:spPr bwMode="auto">
        <a:xfrm>
          <a:off x="28575" y="0"/>
          <a:ext cx="676275" cy="64770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pt-BR" sz="24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9"/>
  <sheetViews>
    <sheetView tabSelected="1" topLeftCell="A22" workbookViewId="0">
      <selection activeCell="A23" sqref="A23"/>
    </sheetView>
  </sheetViews>
  <sheetFormatPr defaultRowHeight="14.25"/>
  <cols>
    <col min="1" max="1" width="56.42578125" style="1" customWidth="1"/>
    <col min="2" max="2" width="19.140625" style="1" customWidth="1"/>
    <col min="3" max="4" width="18.85546875" style="1" customWidth="1"/>
    <col min="5" max="5" width="28.42578125" style="1" customWidth="1"/>
    <col min="6" max="16384" width="9.140625" style="1"/>
  </cols>
  <sheetData>
    <row r="1" spans="1:4" s="2" customFormat="1" ht="24.6" customHeight="1">
      <c r="A1" s="2" t="s">
        <v>0</v>
      </c>
    </row>
    <row r="2" spans="1:4" s="2" customFormat="1" ht="24" customHeight="1">
      <c r="A2" s="2" t="s">
        <v>1</v>
      </c>
      <c r="D2" s="3"/>
    </row>
    <row r="3" spans="1:4" s="2" customFormat="1" ht="24" customHeight="1">
      <c r="D3" s="3"/>
    </row>
    <row r="4" spans="1:4" s="2" customFormat="1" ht="19.5" customHeight="1">
      <c r="A4" s="49" t="s">
        <v>29</v>
      </c>
      <c r="B4" s="49"/>
      <c r="C4" s="49"/>
      <c r="D4" s="49"/>
    </row>
    <row r="5" spans="1:4" s="2" customFormat="1" ht="19.5" customHeight="1">
      <c r="A5" s="4"/>
      <c r="B5" s="4"/>
      <c r="C5" s="4"/>
      <c r="D5" s="4"/>
    </row>
    <row r="6" spans="1:4" ht="21.75" customHeight="1">
      <c r="A6" s="49" t="s">
        <v>30</v>
      </c>
      <c r="B6" s="49"/>
      <c r="C6" s="49"/>
      <c r="D6" s="49"/>
    </row>
    <row r="7" spans="1:4" ht="18" customHeight="1">
      <c r="A7" s="19" t="s">
        <v>31</v>
      </c>
      <c r="B7" s="50"/>
      <c r="C7" s="50"/>
      <c r="D7" s="50"/>
    </row>
    <row r="8" spans="1:4" ht="18" customHeight="1">
      <c r="A8" s="2"/>
      <c r="B8" s="5"/>
      <c r="C8" s="5"/>
      <c r="D8" s="5"/>
    </row>
    <row r="9" spans="1:4" ht="18" customHeight="1" thickBot="1">
      <c r="A9" s="19" t="s">
        <v>20</v>
      </c>
      <c r="B9" s="5"/>
      <c r="C9" s="5"/>
      <c r="D9" s="5" t="s">
        <v>2</v>
      </c>
    </row>
    <row r="10" spans="1:4" ht="18" customHeight="1">
      <c r="A10" s="51" t="s">
        <v>3</v>
      </c>
      <c r="B10" s="53" t="s">
        <v>27</v>
      </c>
      <c r="C10" s="55" t="s">
        <v>28</v>
      </c>
      <c r="D10" s="57" t="s">
        <v>4</v>
      </c>
    </row>
    <row r="11" spans="1:4" ht="40.5" customHeight="1">
      <c r="A11" s="52"/>
      <c r="B11" s="54"/>
      <c r="C11" s="56"/>
      <c r="D11" s="58"/>
    </row>
    <row r="12" spans="1:4" ht="19.5" customHeight="1">
      <c r="A12" s="13" t="s">
        <v>5</v>
      </c>
      <c r="B12" s="27">
        <f>SUM(B13:B19)</f>
        <v>12619963.470000001</v>
      </c>
      <c r="C12" s="27">
        <f>SUM(C13:C19)</f>
        <v>9190000</v>
      </c>
      <c r="D12" s="28">
        <f>SUM(D13:D19)</f>
        <v>21809963.470000003</v>
      </c>
    </row>
    <row r="13" spans="1:4" ht="24" customHeight="1">
      <c r="A13" s="14" t="s">
        <v>6</v>
      </c>
      <c r="B13" s="29">
        <v>2858886.75</v>
      </c>
      <c r="C13" s="30">
        <v>540000</v>
      </c>
      <c r="D13" s="31">
        <f>B13+C13</f>
        <v>3398886.75</v>
      </c>
    </row>
    <row r="14" spans="1:4" ht="24" customHeight="1">
      <c r="A14" s="14" t="s">
        <v>7</v>
      </c>
      <c r="B14" s="29">
        <v>1408134.98</v>
      </c>
      <c r="C14" s="30">
        <v>1500000</v>
      </c>
      <c r="D14" s="31">
        <f t="shared" ref="D14:D19" si="0">B14+C14</f>
        <v>2908134.98</v>
      </c>
    </row>
    <row r="15" spans="1:4">
      <c r="A15" s="14" t="s">
        <v>8</v>
      </c>
      <c r="B15" s="29">
        <v>163776.19</v>
      </c>
      <c r="C15" s="30">
        <v>50000</v>
      </c>
      <c r="D15" s="31">
        <f t="shared" si="0"/>
        <v>213776.19</v>
      </c>
    </row>
    <row r="16" spans="1:4">
      <c r="A16" s="14" t="s">
        <v>9</v>
      </c>
      <c r="B16" s="29"/>
      <c r="C16" s="32"/>
      <c r="D16" s="31">
        <f t="shared" si="0"/>
        <v>0</v>
      </c>
    </row>
    <row r="17" spans="1:5" ht="12.75" hidden="1" customHeight="1">
      <c r="A17" s="14" t="s">
        <v>10</v>
      </c>
      <c r="B17" s="29"/>
      <c r="C17" s="30"/>
      <c r="D17" s="31">
        <f t="shared" si="0"/>
        <v>0</v>
      </c>
    </row>
    <row r="18" spans="1:5" ht="24" customHeight="1">
      <c r="A18" s="14" t="s">
        <v>11</v>
      </c>
      <c r="B18" s="29">
        <v>6839089.8700000001</v>
      </c>
      <c r="C18" s="30">
        <v>7000000</v>
      </c>
      <c r="D18" s="31">
        <f t="shared" si="0"/>
        <v>13839089.870000001</v>
      </c>
    </row>
    <row r="19" spans="1:5" ht="24" customHeight="1">
      <c r="A19" s="14" t="s">
        <v>12</v>
      </c>
      <c r="B19" s="29">
        <v>1350075.68</v>
      </c>
      <c r="C19" s="30">
        <v>100000</v>
      </c>
      <c r="D19" s="31">
        <f t="shared" si="0"/>
        <v>1450075.68</v>
      </c>
    </row>
    <row r="20" spans="1:5" ht="20.25" customHeight="1">
      <c r="A20" s="15" t="s">
        <v>18</v>
      </c>
      <c r="B20" s="33">
        <v>277142.82</v>
      </c>
      <c r="C20" s="34">
        <v>230000</v>
      </c>
      <c r="D20" s="35">
        <f>B20+C20</f>
        <v>507142.82</v>
      </c>
    </row>
    <row r="21" spans="1:5" ht="20.25" customHeight="1">
      <c r="A21" s="15" t="s">
        <v>19</v>
      </c>
      <c r="B21" s="33">
        <v>601096.76</v>
      </c>
      <c r="C21" s="34">
        <v>400000</v>
      </c>
      <c r="D21" s="35">
        <f>B21+C21</f>
        <v>1001096.76</v>
      </c>
    </row>
    <row r="22" spans="1:5" ht="20.25" customHeight="1">
      <c r="A22" s="15" t="s">
        <v>24</v>
      </c>
      <c r="B22" s="33">
        <v>25817.07</v>
      </c>
      <c r="C22" s="34">
        <v>30000</v>
      </c>
      <c r="D22" s="35">
        <f>B22+C22</f>
        <v>55817.07</v>
      </c>
    </row>
    <row r="23" spans="1:5" ht="20.25" customHeight="1">
      <c r="A23" s="16" t="s">
        <v>25</v>
      </c>
      <c r="B23" s="27">
        <f>SUM(B24:B28)</f>
        <v>41590203.700000003</v>
      </c>
      <c r="C23" s="27">
        <f>SUM(C24:C28)</f>
        <v>42700000</v>
      </c>
      <c r="D23" s="36">
        <f>SUM(D24:D28)</f>
        <v>84290203.699999988</v>
      </c>
      <c r="E23" s="11"/>
    </row>
    <row r="24" spans="1:5" ht="24" customHeight="1">
      <c r="A24" s="14" t="s">
        <v>13</v>
      </c>
      <c r="B24" s="29">
        <v>8031396.0300000003</v>
      </c>
      <c r="C24" s="30">
        <v>7000000</v>
      </c>
      <c r="D24" s="31">
        <f>B24+C24</f>
        <v>15031396.030000001</v>
      </c>
      <c r="E24" s="10"/>
    </row>
    <row r="25" spans="1:5" ht="24" customHeight="1">
      <c r="A25" s="14" t="s">
        <v>14</v>
      </c>
      <c r="B25" s="29">
        <v>43894.98</v>
      </c>
      <c r="C25" s="30">
        <v>31000</v>
      </c>
      <c r="D25" s="31">
        <f>B25+C25</f>
        <v>74894.98000000001</v>
      </c>
      <c r="E25" s="10"/>
    </row>
    <row r="26" spans="1:5" ht="24" customHeight="1">
      <c r="A26" s="14" t="s">
        <v>15</v>
      </c>
      <c r="B26" s="29">
        <v>608053.62</v>
      </c>
      <c r="C26" s="30">
        <v>590000</v>
      </c>
      <c r="D26" s="31">
        <f>B26+C26</f>
        <v>1198053.6200000001</v>
      </c>
      <c r="E26" s="10"/>
    </row>
    <row r="27" spans="1:5" ht="24" customHeight="1">
      <c r="A27" s="14" t="s">
        <v>16</v>
      </c>
      <c r="B27" s="29">
        <v>1420020.58</v>
      </c>
      <c r="C27" s="30">
        <v>579000</v>
      </c>
      <c r="D27" s="31">
        <f>B27+C27</f>
        <v>1999020.58</v>
      </c>
      <c r="E27" s="10"/>
    </row>
    <row r="28" spans="1:5" ht="24" customHeight="1">
      <c r="A28" s="14" t="s">
        <v>17</v>
      </c>
      <c r="B28" s="29">
        <v>31486838.489999998</v>
      </c>
      <c r="C28" s="30">
        <v>34500000</v>
      </c>
      <c r="D28" s="31">
        <f>B28+C28</f>
        <v>65986838.489999995</v>
      </c>
      <c r="E28" s="10"/>
    </row>
    <row r="29" spans="1:5" ht="21" customHeight="1">
      <c r="A29" s="20" t="s">
        <v>26</v>
      </c>
      <c r="B29" s="37">
        <f>SUM(B12,B20,B21,B23,B22)</f>
        <v>55114223.82</v>
      </c>
      <c r="C29" s="37">
        <f>SUM(C12,C20,C21,C23,C22)</f>
        <v>52550000</v>
      </c>
      <c r="D29" s="38">
        <f>SUM(D12,D20,D21,D23,D22)</f>
        <v>107664223.81999999</v>
      </c>
      <c r="E29" s="12"/>
    </row>
    <row r="30" spans="1:5" ht="15.75" customHeight="1">
      <c r="A30" s="17"/>
      <c r="B30" s="39"/>
      <c r="C30" s="40"/>
      <c r="D30" s="41"/>
    </row>
    <row r="31" spans="1:5" ht="18" customHeight="1">
      <c r="A31" s="21" t="s">
        <v>32</v>
      </c>
      <c r="B31" s="42"/>
      <c r="C31" s="42"/>
      <c r="D31" s="47">
        <v>7.0000000000000007E-2</v>
      </c>
    </row>
    <row r="32" spans="1:5" ht="21" customHeight="1">
      <c r="A32" s="18" t="s">
        <v>22</v>
      </c>
      <c r="B32" s="43"/>
      <c r="C32" s="43"/>
      <c r="D32" s="44">
        <f>D29*0.07</f>
        <v>7536495.6674000006</v>
      </c>
    </row>
    <row r="33" spans="1:4" ht="21" customHeight="1">
      <c r="A33" s="18" t="s">
        <v>23</v>
      </c>
      <c r="B33" s="43"/>
      <c r="C33" s="45"/>
      <c r="D33" s="46">
        <v>5864000</v>
      </c>
    </row>
    <row r="34" spans="1:4" ht="20.25" customHeight="1">
      <c r="A34" s="18" t="s">
        <v>21</v>
      </c>
      <c r="B34" s="43"/>
      <c r="C34" s="45"/>
      <c r="D34" s="46">
        <f>D32-D33</f>
        <v>1672495.6674000006</v>
      </c>
    </row>
    <row r="35" spans="1:4" ht="17.25" customHeight="1" thickBot="1">
      <c r="A35" s="22"/>
      <c r="B35" s="23"/>
      <c r="C35" s="23"/>
      <c r="D35" s="24"/>
    </row>
    <row r="36" spans="1:4" ht="19.5" customHeight="1">
      <c r="A36" s="7"/>
      <c r="B36" s="26"/>
      <c r="C36" s="48"/>
      <c r="D36" s="48"/>
    </row>
    <row r="37" spans="1:4" ht="19.5" customHeight="1">
      <c r="A37" s="6"/>
      <c r="B37" s="8"/>
      <c r="C37" s="25"/>
      <c r="D37" s="25"/>
    </row>
    <row r="38" spans="1:4" ht="19.5" customHeight="1">
      <c r="A38" s="6"/>
      <c r="B38" s="8"/>
      <c r="C38" s="8"/>
      <c r="D38" s="8"/>
    </row>
    <row r="39" spans="1:4" ht="16.5" customHeight="1">
      <c r="A39" s="7"/>
      <c r="B39" s="9"/>
    </row>
    <row r="40" spans="1:4" ht="24" customHeight="1"/>
    <row r="41" spans="1:4" ht="24" customHeight="1"/>
    <row r="42" spans="1:4" ht="24" customHeight="1"/>
    <row r="43" spans="1:4" ht="24" customHeight="1"/>
    <row r="44" spans="1:4" ht="24" customHeight="1"/>
    <row r="45" spans="1:4" ht="24" customHeight="1"/>
    <row r="46" spans="1:4" ht="24" customHeight="1"/>
    <row r="47" spans="1:4" ht="24" customHeight="1"/>
    <row r="48" spans="1:4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</sheetData>
  <mergeCells count="8">
    <mergeCell ref="C36:D36"/>
    <mergeCell ref="A4:D4"/>
    <mergeCell ref="B7:D7"/>
    <mergeCell ref="A10:A11"/>
    <mergeCell ref="B10:B11"/>
    <mergeCell ref="C10:C11"/>
    <mergeCell ref="D10:D11"/>
    <mergeCell ref="A6:D6"/>
  </mergeCells>
  <phoneticPr fontId="0" type="noConversion"/>
  <printOptions horizontalCentered="1"/>
  <pageMargins left="0" right="0" top="0.39370078740157483" bottom="0.39370078740157483" header="0.31496062992125984" footer="0.31496062992125984"/>
  <pageSetup paperSize="9" scale="8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NoteFazenda</dc:creator>
  <cp:lastModifiedBy>michele.soares</cp:lastModifiedBy>
  <cp:lastPrinted>2017-08-14T18:41:57Z</cp:lastPrinted>
  <dcterms:created xsi:type="dcterms:W3CDTF">2009-07-10T13:31:47Z</dcterms:created>
  <dcterms:modified xsi:type="dcterms:W3CDTF">2018-01-02T16:46:48Z</dcterms:modified>
</cp:coreProperties>
</file>